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</sheets>
  <definedNames>
    <definedName name="_xlnm.Print_Area" localSheetId="0">Лист1!$A$1:$J$36</definedName>
  </definedNames>
  <calcPr calcId="145621" refMode="R1C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7" i="1"/>
  <c r="F24" i="1"/>
</calcChain>
</file>

<file path=xl/sharedStrings.xml><?xml version="1.0" encoding="utf-8"?>
<sst xmlns="http://schemas.openxmlformats.org/spreadsheetml/2006/main" count="60" uniqueCount="47">
  <si>
    <t>№</t>
  </si>
  <si>
    <t>Наименование товара</t>
  </si>
  <si>
    <t>Ед изм</t>
  </si>
  <si>
    <t xml:space="preserve">Цена за единицу </t>
  </si>
  <si>
    <t>Главный врач</t>
  </si>
  <si>
    <t>Чорманов А.Т.</t>
  </si>
  <si>
    <t xml:space="preserve">Заместитель Председателя правления по финансово-экономической и организационной деятельности    </t>
  </si>
  <si>
    <t>Тунгатов К.Х.</t>
  </si>
  <si>
    <t xml:space="preserve">Заведующая аптекой </t>
  </si>
  <si>
    <t>Кеншинбаева Л.Е.</t>
  </si>
  <si>
    <t xml:space="preserve">Начальник отдела по государственным закупкам    </t>
  </si>
  <si>
    <t>Мукажанова Н.М.</t>
  </si>
  <si>
    <t xml:space="preserve">Начальник юридического отдела                                                                                      </t>
  </si>
  <si>
    <t>Никбаев Б.Б.</t>
  </si>
  <si>
    <t xml:space="preserve">Менеджер отдела государственных закупок </t>
  </si>
  <si>
    <t>Кожахметова Г.Ж.</t>
  </si>
  <si>
    <t xml:space="preserve">Приложение 1 </t>
  </si>
  <si>
    <t>Ценовые предложения потенциальных Поставщиков по лотам.</t>
  </si>
  <si>
    <t xml:space="preserve">Кол-во по плану </t>
  </si>
  <si>
    <t>Сумма</t>
  </si>
  <si>
    <t>ИТОГО:</t>
  </si>
  <si>
    <t xml:space="preserve"> л</t>
  </si>
  <si>
    <r>
      <t xml:space="preserve">Ортоксилол. </t>
    </r>
    <r>
      <rPr>
        <sz val="10"/>
        <color theme="1"/>
        <rFont val="Times New Roman"/>
        <family val="1"/>
        <charset val="204"/>
      </rPr>
      <t>Ортоксилол прозрачная жидкость, не содержащая в своем составе посторонних примесей и воды, не темнее раствора 0,003 г К2Cr2О7, Плотность при 200С, г/см3 в пределах 0,878-0,880. Температурные пределы перегонки от 5% до 95%,  не более 0,40С. Температура кристаллизации, °С, не ниже минус 25,5, Соответствует содержанию основного вещества не менее 99,2 мол.%.  Бромное число на 100 мл ортоксилола не более 0,18.  фактическое значение менее 0,01. Фасовка: канистра 8 л, канистра белого цвета, оснащена системой-диспенсером для слива, диаметр системы-диспенсера - 6,5 см.</t>
    </r>
  </si>
  <si>
    <t>кг</t>
  </si>
  <si>
    <t>Антитела поликлональные кроличьи к человеческим IgA, Готовые к применению,  12 мл</t>
  </si>
  <si>
    <t>уп</t>
  </si>
  <si>
    <t>Антитела поликлональные кроличьи к человеческим IgG, Готовые к применению,  12 мл</t>
  </si>
  <si>
    <t>Антитела поликлональные кроличьи к человеческим IgM, Готовые к применению, 12 мл</t>
  </si>
  <si>
    <t>Антитела поликлональные кроличьи к человеческим Каппа Легкие Цепи, Готовые к применению,  12 мл</t>
  </si>
  <si>
    <t>Антитела поликлональные кроличьи к человеческим Лямбда Легкие Цепи, Готовые к применению,  12 мл</t>
  </si>
  <si>
    <t xml:space="preserve">Система детекции, Кроличьи/Мышиные, Высокий pH, для использования в Автоматической Платфоме </t>
  </si>
  <si>
    <t>Гематоксилин Майера, 500 мл</t>
  </si>
  <si>
    <t>Антитела поликлональные кроличьи к человеческим Фибриноген, 2мл</t>
  </si>
  <si>
    <t>Антитела поликлональные кроличьи к человеческим Альбумин, 2 мл</t>
  </si>
  <si>
    <t>Антитела поликлональные кроличьи к человеческим СЗс Компонент Системы Комплемента, 2 мл</t>
  </si>
  <si>
    <t>Антитела поликлональные кроличьи к человеческим С1 q Компонент Системы Комплемента, 2 мл</t>
  </si>
  <si>
    <t>Протеиназа К / Готовая к применению, 110 мл</t>
  </si>
  <si>
    <t>Разбавитель антител, 50 мл</t>
  </si>
  <si>
    <t>Игла фистульная артериальная 15G*25*300</t>
  </si>
  <si>
    <t>шт</t>
  </si>
  <si>
    <t>Игла фистульная  венозная 15G*25*300</t>
  </si>
  <si>
    <t xml:space="preserve">IsoPrep, 10л. IsoPrep применяется для обезвоживания ткани на этапе гистологической проводки. Полностью готов к применению. Пригоден для использования при ручной проводке, а также в аппаратах карусельного и замкнутого типов. Исключительное качество проводки по сравнению с другими методами. Не дает фона при окраске. Состав: абсолютизированный изопропанол (концентрация не ниже 99,97%), тритон Х15 (октилфеноксиполиэтоксиэтанол).Фасовка 10 литровые канистры с диспенсерной системой. Фасовка: Первичный контейнер: белая канистра в полиэтилентерефталате (ПЭТ). Полезная вместимость 10 литров. Крышка по типу HDPE, оснащена системой диспенсером, диаметр 6,5см. Полиэтилентерефталат представляет собой термопластичный полимер семейства полиэфиров. ПЭТ является оптимальным барьером для кислорода, углекислого газа и других газов. Этот материал обладает высокой устойчивостью к ультрафиолетовому излучению и инерции по отношению к химическим агентам (растворители: ксилол, лимонен, жидкие парафины, спирты, кислоты, основания и т. Д.). Он биологически инертен. Он представляет собой хороший барьер для воды и влажности, показывает большую твердость и механическое сопротивление. Бутылка имеет оптимальное сцепление. Отсутствие ручек уменьшает пространство для хранения. Защитная крышка обеспечивает точное и чистое использование.
Фасовка: канистра10 л, канистра белого цвета, оснащена системой-диспенсером для слива, диаметр системы-диспенсера - 6,5 см.  л 10 23 000
</t>
  </si>
  <si>
    <t>ТОО "БиоВитрум Астана"</t>
  </si>
  <si>
    <t>ТОО "NODA Med"</t>
  </si>
  <si>
    <t>ТОО "Виста Мед"</t>
  </si>
  <si>
    <t>ТОО "Визамед Плюс"</t>
  </si>
  <si>
    <t>к протоколу итогов от "11" февраля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</si>
</sst>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3" fontId="2" fillId="0" borderId="0" xfId="1" applyFont="1"/>
    <xf numFmtId="43" fontId="3" fillId="3" borderId="0" xfId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3" fontId="5" fillId="0" borderId="0" xfId="1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0" fontId="4" fillId="3" borderId="0" xfId="0" applyFont="1" applyFill="1" applyAlignment="1">
      <alignment wrapText="1"/>
    </xf>
    <xf numFmtId="43" fontId="4" fillId="3" borderId="0" xfId="1" applyFont="1" applyFill="1"/>
    <xf numFmtId="0" fontId="2" fillId="3" borderId="0" xfId="0" applyFont="1" applyFill="1" applyAlignment="1">
      <alignment wrapText="1"/>
    </xf>
    <xf numFmtId="0" fontId="2" fillId="3" borderId="0" xfId="0" applyFont="1" applyFill="1"/>
    <xf numFmtId="43" fontId="4" fillId="3" borderId="0" xfId="1" applyFont="1" applyFill="1" applyAlignment="1">
      <alignment wrapText="1"/>
    </xf>
    <xf numFmtId="0" fontId="4" fillId="3" borderId="0" xfId="0" applyFont="1" applyFill="1" applyAlignment="1">
      <alignment horizontal="justify" vertical="center" wrapText="1"/>
    </xf>
    <xf numFmtId="43" fontId="6" fillId="3" borderId="0" xfId="1" applyFont="1" applyFill="1"/>
    <xf numFmtId="0" fontId="2" fillId="2" borderId="6" xfId="0" applyFont="1" applyFill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0" xfId="1" applyFont="1" applyFill="1"/>
    <xf numFmtId="43" fontId="2" fillId="0" borderId="6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2" fillId="3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justify" vertical="center"/>
    </xf>
    <xf numFmtId="0" fontId="9" fillId="3" borderId="1" xfId="0" applyFont="1" applyFill="1" applyBorder="1" applyAlignment="1">
      <alignment horizontal="justify" vertical="center"/>
    </xf>
    <xf numFmtId="0" fontId="4" fillId="3" borderId="5" xfId="0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43" fontId="4" fillId="3" borderId="0" xfId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/>
    </xf>
    <xf numFmtId="43" fontId="6" fillId="3" borderId="0" xfId="1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Normal="100" zoomScaleSheetLayoutView="100" workbookViewId="0">
      <pane ySplit="6" topLeftCell="A7" activePane="bottomLeft" state="frozen"/>
      <selection pane="bottomLeft" activeCell="D14" sqref="D14"/>
    </sheetView>
  </sheetViews>
  <sheetFormatPr defaultRowHeight="12" x14ac:dyDescent="0.2"/>
  <cols>
    <col min="1" max="1" width="4.28515625" style="1" customWidth="1"/>
    <col min="2" max="2" width="47.140625" style="38" customWidth="1"/>
    <col min="3" max="3" width="9.140625" style="2"/>
    <col min="4" max="4" width="11.28515625" style="4" customWidth="1"/>
    <col min="5" max="5" width="10.42578125" style="4" bestFit="1" customWidth="1"/>
    <col min="6" max="6" width="13.85546875" style="3" customWidth="1"/>
    <col min="7" max="8" width="14" style="3" customWidth="1"/>
    <col min="9" max="9" width="12.28515625" style="1" bestFit="1" customWidth="1"/>
    <col min="10" max="10" width="10.28515625" style="4" bestFit="1" customWidth="1"/>
    <col min="11" max="16384" width="9.140625" style="3"/>
  </cols>
  <sheetData>
    <row r="1" spans="1:10" x14ac:dyDescent="0.2">
      <c r="J1" s="5" t="s">
        <v>16</v>
      </c>
    </row>
    <row r="2" spans="1:10" x14ac:dyDescent="0.2">
      <c r="J2" s="6" t="s">
        <v>46</v>
      </c>
    </row>
    <row r="4" spans="1:10" x14ac:dyDescent="0.2">
      <c r="B4" s="56" t="s">
        <v>17</v>
      </c>
      <c r="C4" s="56"/>
      <c r="D4" s="56"/>
      <c r="E4" s="56"/>
      <c r="F4" s="56"/>
      <c r="G4" s="29"/>
      <c r="H4" s="29"/>
    </row>
    <row r="6" spans="1:10" s="7" customFormat="1" ht="36" x14ac:dyDescent="0.25">
      <c r="A6" s="41" t="s">
        <v>0</v>
      </c>
      <c r="B6" s="42" t="s">
        <v>1</v>
      </c>
      <c r="C6" s="47" t="s">
        <v>2</v>
      </c>
      <c r="D6" s="48" t="s">
        <v>18</v>
      </c>
      <c r="E6" s="48" t="s">
        <v>3</v>
      </c>
      <c r="F6" s="47" t="s">
        <v>19</v>
      </c>
      <c r="G6" s="41" t="s">
        <v>42</v>
      </c>
      <c r="H6" s="47" t="s">
        <v>43</v>
      </c>
      <c r="I6" s="47" t="s">
        <v>44</v>
      </c>
      <c r="J6" s="48" t="s">
        <v>45</v>
      </c>
    </row>
    <row r="7" spans="1:10" ht="12.75" x14ac:dyDescent="0.2">
      <c r="A7" s="43">
        <v>1</v>
      </c>
      <c r="B7" s="44" t="s">
        <v>41</v>
      </c>
      <c r="C7" s="35" t="s">
        <v>21</v>
      </c>
      <c r="D7" s="35">
        <v>10</v>
      </c>
      <c r="E7" s="36">
        <v>23000</v>
      </c>
      <c r="F7" s="9">
        <f>D7*E7</f>
        <v>230000</v>
      </c>
      <c r="G7" s="30">
        <v>19000</v>
      </c>
      <c r="H7" s="30">
        <v>19600</v>
      </c>
      <c r="I7" s="33"/>
      <c r="J7" s="30"/>
    </row>
    <row r="8" spans="1:10" ht="62.25" customHeight="1" x14ac:dyDescent="0.2">
      <c r="A8" s="43">
        <v>2</v>
      </c>
      <c r="B8" s="45" t="s">
        <v>22</v>
      </c>
      <c r="C8" s="31" t="s">
        <v>23</v>
      </c>
      <c r="D8" s="31">
        <v>13</v>
      </c>
      <c r="E8" s="34">
        <v>36000</v>
      </c>
      <c r="F8" s="9">
        <f t="shared" ref="F8:F23" si="0">D8*E8</f>
        <v>468000</v>
      </c>
      <c r="G8" s="30">
        <v>32000</v>
      </c>
      <c r="H8" s="30">
        <v>28000</v>
      </c>
      <c r="I8" s="33"/>
      <c r="J8" s="30">
        <v>11301</v>
      </c>
    </row>
    <row r="9" spans="1:10" ht="25.5" x14ac:dyDescent="0.2">
      <c r="A9" s="43">
        <v>3</v>
      </c>
      <c r="B9" s="45" t="s">
        <v>24</v>
      </c>
      <c r="C9" s="31" t="s">
        <v>25</v>
      </c>
      <c r="D9" s="31">
        <v>1</v>
      </c>
      <c r="E9" s="34">
        <v>190800</v>
      </c>
      <c r="F9" s="9">
        <f t="shared" si="0"/>
        <v>190800</v>
      </c>
      <c r="G9" s="30"/>
      <c r="H9" s="30"/>
      <c r="I9" s="33">
        <v>190800</v>
      </c>
      <c r="J9" s="30"/>
    </row>
    <row r="10" spans="1:10" ht="25.5" x14ac:dyDescent="0.2">
      <c r="A10" s="43">
        <v>4</v>
      </c>
      <c r="B10" s="45" t="s">
        <v>26</v>
      </c>
      <c r="C10" s="31" t="s">
        <v>25</v>
      </c>
      <c r="D10" s="31">
        <v>1</v>
      </c>
      <c r="E10" s="34">
        <v>190800</v>
      </c>
      <c r="F10" s="9">
        <f t="shared" si="0"/>
        <v>190800</v>
      </c>
      <c r="G10" s="30"/>
      <c r="H10" s="30"/>
      <c r="I10" s="33">
        <v>190800</v>
      </c>
      <c r="J10" s="30"/>
    </row>
    <row r="11" spans="1:10" ht="25.5" x14ac:dyDescent="0.2">
      <c r="A11" s="43">
        <v>5</v>
      </c>
      <c r="B11" s="45" t="s">
        <v>27</v>
      </c>
      <c r="C11" s="32" t="s">
        <v>25</v>
      </c>
      <c r="D11" s="32">
        <v>1</v>
      </c>
      <c r="E11" s="37">
        <v>189500</v>
      </c>
      <c r="F11" s="9">
        <f t="shared" si="0"/>
        <v>189500</v>
      </c>
      <c r="G11" s="30"/>
      <c r="H11" s="30"/>
      <c r="I11" s="33">
        <v>189500</v>
      </c>
      <c r="J11" s="30"/>
    </row>
    <row r="12" spans="1:10" ht="25.5" x14ac:dyDescent="0.2">
      <c r="A12" s="43">
        <v>6</v>
      </c>
      <c r="B12" s="45" t="s">
        <v>28</v>
      </c>
      <c r="C12" s="31" t="s">
        <v>25</v>
      </c>
      <c r="D12" s="31">
        <v>1</v>
      </c>
      <c r="E12" s="34">
        <v>190800</v>
      </c>
      <c r="F12" s="9">
        <f t="shared" si="0"/>
        <v>190800</v>
      </c>
      <c r="G12" s="30"/>
      <c r="H12" s="30"/>
      <c r="I12" s="33">
        <v>190800</v>
      </c>
      <c r="J12" s="30"/>
    </row>
    <row r="13" spans="1:10" ht="25.5" x14ac:dyDescent="0.2">
      <c r="A13" s="43">
        <v>7</v>
      </c>
      <c r="B13" s="45" t="s">
        <v>29</v>
      </c>
      <c r="C13" s="31" t="s">
        <v>25</v>
      </c>
      <c r="D13" s="31">
        <v>1</v>
      </c>
      <c r="E13" s="34">
        <v>190800</v>
      </c>
      <c r="F13" s="9">
        <f t="shared" si="0"/>
        <v>190800</v>
      </c>
      <c r="G13" s="30"/>
      <c r="H13" s="30"/>
      <c r="I13" s="33">
        <v>190800</v>
      </c>
      <c r="J13" s="30"/>
    </row>
    <row r="14" spans="1:10" ht="25.5" x14ac:dyDescent="0.2">
      <c r="A14" s="43">
        <v>8</v>
      </c>
      <c r="B14" s="45" t="s">
        <v>30</v>
      </c>
      <c r="C14" s="31" t="s">
        <v>25</v>
      </c>
      <c r="D14" s="31">
        <v>1</v>
      </c>
      <c r="E14" s="34">
        <v>1691500</v>
      </c>
      <c r="F14" s="9">
        <f t="shared" si="0"/>
        <v>1691500</v>
      </c>
      <c r="G14" s="30"/>
      <c r="H14" s="30"/>
      <c r="I14" s="33">
        <v>1691500</v>
      </c>
      <c r="J14" s="30"/>
    </row>
    <row r="15" spans="1:10" ht="12.75" x14ac:dyDescent="0.2">
      <c r="A15" s="43">
        <v>9</v>
      </c>
      <c r="B15" s="45" t="s">
        <v>31</v>
      </c>
      <c r="C15" s="31" t="s">
        <v>25</v>
      </c>
      <c r="D15" s="31">
        <v>1</v>
      </c>
      <c r="E15" s="34">
        <v>142700</v>
      </c>
      <c r="F15" s="9">
        <f t="shared" si="0"/>
        <v>142700</v>
      </c>
      <c r="G15" s="30"/>
      <c r="H15" s="30"/>
      <c r="I15" s="33">
        <v>142700</v>
      </c>
      <c r="J15" s="30">
        <v>61286</v>
      </c>
    </row>
    <row r="16" spans="1:10" ht="25.5" x14ac:dyDescent="0.2">
      <c r="A16" s="43">
        <v>10</v>
      </c>
      <c r="B16" s="45" t="s">
        <v>32</v>
      </c>
      <c r="C16" s="31" t="s">
        <v>25</v>
      </c>
      <c r="D16" s="31">
        <v>1</v>
      </c>
      <c r="E16" s="34">
        <v>152330</v>
      </c>
      <c r="F16" s="9">
        <f t="shared" si="0"/>
        <v>152330</v>
      </c>
      <c r="G16" s="30"/>
      <c r="H16" s="30"/>
      <c r="I16" s="33">
        <v>152330</v>
      </c>
      <c r="J16" s="30"/>
    </row>
    <row r="17" spans="1:10" ht="25.5" x14ac:dyDescent="0.2">
      <c r="A17" s="43">
        <v>11</v>
      </c>
      <c r="B17" s="45" t="s">
        <v>33</v>
      </c>
      <c r="C17" s="31" t="s">
        <v>25</v>
      </c>
      <c r="D17" s="31">
        <v>1</v>
      </c>
      <c r="E17" s="34">
        <v>132730</v>
      </c>
      <c r="F17" s="9">
        <f t="shared" si="0"/>
        <v>132730</v>
      </c>
      <c r="G17" s="30"/>
      <c r="H17" s="30"/>
      <c r="I17" s="33">
        <v>132730</v>
      </c>
      <c r="J17" s="30"/>
    </row>
    <row r="18" spans="1:10" ht="25.5" x14ac:dyDescent="0.2">
      <c r="A18" s="43">
        <v>12</v>
      </c>
      <c r="B18" s="45" t="s">
        <v>34</v>
      </c>
      <c r="C18" s="31" t="s">
        <v>25</v>
      </c>
      <c r="D18" s="31">
        <v>1</v>
      </c>
      <c r="E18" s="34">
        <v>190790</v>
      </c>
      <c r="F18" s="9">
        <f t="shared" si="0"/>
        <v>190790</v>
      </c>
      <c r="G18" s="30"/>
      <c r="H18" s="30"/>
      <c r="I18" s="33">
        <v>190790</v>
      </c>
      <c r="J18" s="30"/>
    </row>
    <row r="19" spans="1:10" ht="25.5" x14ac:dyDescent="0.2">
      <c r="A19" s="43">
        <v>13</v>
      </c>
      <c r="B19" s="45" t="s">
        <v>35</v>
      </c>
      <c r="C19" s="31" t="s">
        <v>25</v>
      </c>
      <c r="D19" s="31">
        <v>1</v>
      </c>
      <c r="E19" s="34">
        <v>228500</v>
      </c>
      <c r="F19" s="9">
        <f t="shared" si="0"/>
        <v>228500</v>
      </c>
      <c r="G19" s="30"/>
      <c r="H19" s="30"/>
      <c r="I19" s="33">
        <v>228500</v>
      </c>
      <c r="J19" s="30"/>
    </row>
    <row r="20" spans="1:10" ht="12.75" x14ac:dyDescent="0.2">
      <c r="A20" s="43">
        <v>14</v>
      </c>
      <c r="B20" s="45" t="s">
        <v>36</v>
      </c>
      <c r="C20" s="31" t="s">
        <v>25</v>
      </c>
      <c r="D20" s="31">
        <v>1</v>
      </c>
      <c r="E20" s="34">
        <v>346300</v>
      </c>
      <c r="F20" s="9">
        <f t="shared" si="0"/>
        <v>346300</v>
      </c>
      <c r="G20" s="30"/>
      <c r="H20" s="30"/>
      <c r="I20" s="33">
        <v>346300</v>
      </c>
      <c r="J20" s="30"/>
    </row>
    <row r="21" spans="1:10" ht="12.75" x14ac:dyDescent="0.2">
      <c r="A21" s="43">
        <v>15</v>
      </c>
      <c r="B21" s="45" t="s">
        <v>37</v>
      </c>
      <c r="C21" s="31" t="s">
        <v>25</v>
      </c>
      <c r="D21" s="31">
        <v>1</v>
      </c>
      <c r="E21" s="34">
        <v>107730</v>
      </c>
      <c r="F21" s="9">
        <f t="shared" si="0"/>
        <v>107730</v>
      </c>
      <c r="G21" s="30"/>
      <c r="H21" s="30"/>
      <c r="I21" s="33">
        <v>107730</v>
      </c>
      <c r="J21" s="30"/>
    </row>
    <row r="22" spans="1:10" ht="24" x14ac:dyDescent="0.2">
      <c r="A22" s="43">
        <v>16</v>
      </c>
      <c r="B22" s="46" t="s">
        <v>38</v>
      </c>
      <c r="C22" s="31" t="s">
        <v>39</v>
      </c>
      <c r="D22" s="31">
        <v>250</v>
      </c>
      <c r="E22" s="31">
        <v>180</v>
      </c>
      <c r="F22" s="9">
        <f t="shared" si="0"/>
        <v>45000</v>
      </c>
      <c r="G22" s="30"/>
      <c r="H22" s="30"/>
      <c r="I22" s="33"/>
      <c r="J22" s="30"/>
    </row>
    <row r="23" spans="1:10" ht="24" x14ac:dyDescent="0.2">
      <c r="A23" s="43">
        <v>17</v>
      </c>
      <c r="B23" s="46" t="s">
        <v>40</v>
      </c>
      <c r="C23" s="31" t="s">
        <v>39</v>
      </c>
      <c r="D23" s="31">
        <v>250</v>
      </c>
      <c r="E23" s="31">
        <v>180</v>
      </c>
      <c r="F23" s="9">
        <f t="shared" si="0"/>
        <v>45000</v>
      </c>
      <c r="G23" s="30"/>
      <c r="H23" s="30"/>
      <c r="I23" s="33"/>
      <c r="J23" s="30"/>
    </row>
    <row r="24" spans="1:10" x14ac:dyDescent="0.2">
      <c r="A24" s="8"/>
      <c r="B24" s="39" t="s">
        <v>20</v>
      </c>
      <c r="C24" s="22"/>
      <c r="D24" s="24"/>
      <c r="E24" s="24"/>
      <c r="F24" s="23">
        <f>SUM(F7:F23)</f>
        <v>4733280</v>
      </c>
      <c r="G24" s="27"/>
      <c r="H24" s="27"/>
      <c r="I24" s="28"/>
      <c r="J24" s="26"/>
    </row>
    <row r="25" spans="1:10" x14ac:dyDescent="0.2">
      <c r="A25" s="10"/>
      <c r="B25" s="40"/>
      <c r="C25" s="11"/>
      <c r="D25" s="13"/>
      <c r="E25" s="13"/>
      <c r="F25" s="12"/>
      <c r="G25" s="12"/>
      <c r="H25" s="12"/>
      <c r="I25" s="11"/>
      <c r="J25" s="14"/>
    </row>
    <row r="26" spans="1:10" x14ac:dyDescent="0.2">
      <c r="B26" s="15" t="s">
        <v>4</v>
      </c>
      <c r="C26" s="15"/>
      <c r="D26" s="16"/>
      <c r="E26" s="16"/>
      <c r="F26" s="16"/>
      <c r="G26" s="16"/>
      <c r="H26" s="16"/>
      <c r="I26" s="49" t="s">
        <v>5</v>
      </c>
    </row>
    <row r="27" spans="1:10" x14ac:dyDescent="0.2">
      <c r="B27" s="17"/>
      <c r="C27" s="17"/>
      <c r="D27" s="25"/>
      <c r="E27" s="25"/>
      <c r="F27" s="18"/>
      <c r="G27" s="18"/>
      <c r="H27" s="18"/>
      <c r="I27" s="50"/>
    </row>
    <row r="28" spans="1:10" x14ac:dyDescent="0.2">
      <c r="B28" s="55" t="s">
        <v>6</v>
      </c>
      <c r="C28" s="55"/>
      <c r="D28" s="19"/>
      <c r="E28" s="19"/>
      <c r="F28" s="19"/>
      <c r="G28" s="19"/>
      <c r="H28" s="19"/>
      <c r="I28" s="49" t="s">
        <v>7</v>
      </c>
    </row>
    <row r="29" spans="1:10" x14ac:dyDescent="0.2">
      <c r="B29" s="20"/>
      <c r="C29" s="20"/>
      <c r="D29" s="19"/>
      <c r="E29" s="19"/>
      <c r="F29" s="19"/>
      <c r="G29" s="19"/>
      <c r="H29" s="19"/>
      <c r="I29" s="49"/>
    </row>
    <row r="30" spans="1:10" x14ac:dyDescent="0.2">
      <c r="B30" s="20" t="s">
        <v>8</v>
      </c>
      <c r="C30" s="20"/>
      <c r="D30" s="19"/>
      <c r="E30" s="19"/>
      <c r="F30" s="19"/>
      <c r="G30" s="19"/>
      <c r="H30" s="19"/>
      <c r="I30" s="49" t="s">
        <v>9</v>
      </c>
    </row>
    <row r="31" spans="1:10" x14ac:dyDescent="0.2">
      <c r="B31" s="20"/>
      <c r="C31" s="20"/>
      <c r="D31" s="19"/>
      <c r="E31" s="19"/>
      <c r="F31" s="19"/>
      <c r="G31" s="19"/>
      <c r="H31" s="19"/>
      <c r="I31" s="49"/>
    </row>
    <row r="32" spans="1:10" x14ac:dyDescent="0.2">
      <c r="B32" s="57" t="s">
        <v>10</v>
      </c>
      <c r="C32" s="57"/>
      <c r="D32" s="19"/>
      <c r="E32" s="19"/>
      <c r="F32" s="19"/>
      <c r="G32" s="19"/>
      <c r="H32" s="19"/>
      <c r="I32" s="51" t="s">
        <v>11</v>
      </c>
    </row>
    <row r="33" spans="2:9" x14ac:dyDescent="0.2">
      <c r="B33" s="15"/>
      <c r="C33" s="15"/>
      <c r="D33" s="19"/>
      <c r="E33" s="19"/>
      <c r="F33" s="19"/>
      <c r="G33" s="19"/>
      <c r="H33" s="19"/>
      <c r="I33" s="52"/>
    </row>
    <row r="34" spans="2:9" x14ac:dyDescent="0.2">
      <c r="B34" s="57" t="s">
        <v>12</v>
      </c>
      <c r="C34" s="57"/>
      <c r="D34" s="19"/>
      <c r="E34" s="19"/>
      <c r="F34" s="19"/>
      <c r="G34" s="19"/>
      <c r="H34" s="19"/>
      <c r="I34" s="49" t="s">
        <v>13</v>
      </c>
    </row>
    <row r="35" spans="2:9" x14ac:dyDescent="0.2">
      <c r="B35" s="17"/>
      <c r="C35" s="17"/>
      <c r="D35" s="25"/>
      <c r="E35" s="25"/>
      <c r="F35" s="18"/>
      <c r="G35" s="18"/>
      <c r="H35" s="18"/>
      <c r="I35" s="50"/>
    </row>
    <row r="36" spans="2:9" x14ac:dyDescent="0.2">
      <c r="B36" s="58" t="s">
        <v>14</v>
      </c>
      <c r="C36" s="58"/>
      <c r="D36" s="21"/>
      <c r="E36" s="21"/>
      <c r="F36" s="21"/>
      <c r="G36" s="21"/>
      <c r="H36" s="21"/>
      <c r="I36" s="53" t="s">
        <v>15</v>
      </c>
    </row>
    <row r="37" spans="2:9" x14ac:dyDescent="0.2">
      <c r="I37" s="54"/>
    </row>
  </sheetData>
  <mergeCells count="4">
    <mergeCell ref="B4:F4"/>
    <mergeCell ref="B32:C32"/>
    <mergeCell ref="B34:C34"/>
    <mergeCell ref="B36:C36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GOS-ZAKUP-1</dc:creator>
  <cp:lastModifiedBy>GOS-ZAKUP-1</cp:lastModifiedBy>
  <cp:lastPrinted>2019-02-18T10:40:00Z</cp:lastPrinted>
  <dcterms:created xsi:type="dcterms:W3CDTF">2019-01-29T04:41:49Z</dcterms:created>
  <dcterms:modified xsi:type="dcterms:W3CDTF">2019-02-18T10:40:08Z</dcterms:modified>
</cp:coreProperties>
</file>