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</sheets>
  <definedNames>
    <definedName name="_xlnm.Print_Area" localSheetId="0">Лист1!$A$1:$Q$35</definedName>
  </definedNames>
  <calcPr calcId="145621" refMode="R1C1"/>
</workbook>
</file>

<file path=xl/calcChain.xml><?xml version="1.0" encoding="utf-8"?>
<calcChain xmlns="http://schemas.openxmlformats.org/spreadsheetml/2006/main">
  <c r="F17" i="1" l="1"/>
  <c r="F8" i="1" l="1"/>
  <c r="F9" i="1"/>
  <c r="F10" i="1"/>
  <c r="F11" i="1"/>
  <c r="F12" i="1"/>
  <c r="F13" i="1"/>
  <c r="F14" i="1"/>
  <c r="F15" i="1"/>
  <c r="F18" i="1"/>
  <c r="F16" i="1"/>
  <c r="F19" i="1"/>
  <c r="F20" i="1"/>
  <c r="F21" i="1"/>
  <c r="F22" i="1"/>
  <c r="F7" i="1"/>
  <c r="F23" i="1" l="1"/>
</calcChain>
</file>

<file path=xl/sharedStrings.xml><?xml version="1.0" encoding="utf-8"?>
<sst xmlns="http://schemas.openxmlformats.org/spreadsheetml/2006/main" count="65" uniqueCount="51">
  <si>
    <t>№</t>
  </si>
  <si>
    <t>Наименование товара</t>
  </si>
  <si>
    <t>Ед изм</t>
  </si>
  <si>
    <t>штук</t>
  </si>
  <si>
    <t xml:space="preserve">Цена за единицу </t>
  </si>
  <si>
    <t>Главный врач</t>
  </si>
  <si>
    <t>Чорманов А.Т.</t>
  </si>
  <si>
    <t xml:space="preserve">Заместитель Председателя правления по финансово-экономической и организационной деятельности    </t>
  </si>
  <si>
    <t>Тунгатов К.Х.</t>
  </si>
  <si>
    <t xml:space="preserve">Заведующая аптекой </t>
  </si>
  <si>
    <t>Кеншинбаева Л.Е.</t>
  </si>
  <si>
    <t xml:space="preserve">Начальник отдела по государственным закупкам    </t>
  </si>
  <si>
    <t>Мукажанова Н.М.</t>
  </si>
  <si>
    <t xml:space="preserve">Начальник юридического отдела                                                                                      </t>
  </si>
  <si>
    <t>Никбаев Б.Б.</t>
  </si>
  <si>
    <t xml:space="preserve">Менеджер отдела государственных закупок </t>
  </si>
  <si>
    <t>Кожахметова Г.Ж.</t>
  </si>
  <si>
    <t xml:space="preserve">Приложение 1 </t>
  </si>
  <si>
    <t>Ценовые предложения потенциальных Поставщиков по лотам.</t>
  </si>
  <si>
    <t xml:space="preserve">Кол-во по плану </t>
  </si>
  <si>
    <t>Сумма</t>
  </si>
  <si>
    <t>ИТОГО:</t>
  </si>
  <si>
    <t>к протоколу итогов от "08" февраля  2019 года</t>
  </si>
  <si>
    <t>Отсос. Макси с трубкой длинной 300 см.Светло-голубого цвета. Метод стерилизации: Этиленоксидом.</t>
  </si>
  <si>
    <t>Катетер дренажный. 19FR*60. Круглый дренаж из силикона, с рентгенконтрастной полосой, размеры:  19х60см.</t>
  </si>
  <si>
    <t>Интракоронарные шунты разных размеров (1,0 mm - 3,0 mm) из «Мембранный оксигенатор Affinity NT c интегрированным CVR и устойчивым к плазме волокном с биопокрытием Trillium, модель 541Т». Для сохранения коронарного кровотока при наложении анастомоза. Утолщенные кончики, мягкая силиконовая конструкция, линия сгиба посредине, рентген контрастность, прозрачность.</t>
  </si>
  <si>
    <t xml:space="preserve">Игла для транссептальной пункции, стерильные однократного применения. Иглы для трансептальной пункции взрослые, детские, длина 71, 56 см. </t>
  </si>
  <si>
    <t>Поглотитель углекислого газа контейнер 5 л СО2.</t>
  </si>
  <si>
    <t>Тесьма хирургическая полиэфирная 3 мм и 5 мм длиной 1,0м. Размеры по заявке Заказчика.</t>
  </si>
  <si>
    <t>Фетр медицинский пластина 90*90 мм, толщина 1,5 мм. Предназначен для применения в восстановительной хирургии в качестве материала каркасных имплантатов и лечения дефектов межжелудочковой перегородки сердца, а также в качестве подкладочного материала под хирургические нити. Волокнистая структура с определённой плотностью обеспечивает прорастание имплантата в организм, а его высокая прочность на разрыв позволяет надёжно закрепить имплантат нитью при хирургических операциях.</t>
  </si>
  <si>
    <t>Фетр медицинский пластина 90*90 мм, толщина 2,0 мм. Предназначен для применения в восстановительной хирургии в качестве материала каркасных имплантатов и лечения дефектов межжелудочковой перегородки сердца, а также в качестве подкладочного материала под хирургические нити. Волокнистая структура с определённой плотностью обеспечивает прорастание имплантата в организм, а его высокая прочность на разрыв позволяет надёжно закрепить имплантат нитью при хирургических операциях.</t>
  </si>
  <si>
    <t>Гемоконцентраторы педиатрические. Гемоконцентратор для проведения ультрафильтрации  с набором магистралей и дренажной емкостью. Первичный объем заполнения 30 мл. Максимальное трансмембранное давление 500 мм. рт.ст. Диаметр капилляров 200мкр. Толщина стенок капилляров 30мкр. Поверхность мембраны 0,2м.кв. Входящая магистраль с люэр-портом типа  Mail pos Lock 1/4х3/16х100. Один конец магистрали люер мама. Силиконовая вставка. Диаметр ¼ дюйма.  Второй конец к коннектору гемоконцентратора. Исходящая магистраль с люэр-портом типа  Mail pos Lock 1/4х3/16х100. Дренажная магистраль не менее 50см, боковая магистраль с зажимом, заканчивается мешком для ультрафильтрата.</t>
  </si>
  <si>
    <t>Проволока хирургическая стальная условным №5 длиной нити см: 45 с атравматическими иглами</t>
  </si>
  <si>
    <t>Проволока хирургическая стальная условным №7 длиной нити см: 45 с атравматическими иглами</t>
  </si>
  <si>
    <t>Рулон индикаторный 25 мм х 50 мм, 2000 тестов в упаковке Индикаторная бумажная самоклеющаяся лента для контроля паровой стерилизации 120-132 гр. С. Срок годности 2 года. Индикаторы представляют собой бумажную ленту, свернутую в рулоны из которых ленты легко разматываются. С внутренней стороны имеется липкий слой, с наружной стороны нанесены белые индикаторные полоски, из чувствительных к действию соостветствующего стерилизующего агента/ водяной насышенный пар/ индикаторных красок, изменяющих цвет при проведении стерилизации.</t>
  </si>
  <si>
    <t xml:space="preserve">Зеркало гинекологическое стерильные S, М- размеры по заявке Заказчика. </t>
  </si>
  <si>
    <t>ТОО "DIVES"  ДИВЕС</t>
  </si>
  <si>
    <t>штука</t>
  </si>
  <si>
    <t xml:space="preserve">ТОО "МЕДЭК ПЛЮС" </t>
  </si>
  <si>
    <t>ТОО "MotoShop"</t>
  </si>
  <si>
    <t>ТОО "INNOVO"</t>
  </si>
  <si>
    <t>ТОО "Арех Со"</t>
  </si>
  <si>
    <t>ТОО "Асфарм"</t>
  </si>
  <si>
    <t>ТОО "СМС Медикал"</t>
  </si>
  <si>
    <t>ТОО "Surgicare Казахстан"</t>
  </si>
  <si>
    <t>ТОО "Круана"</t>
  </si>
  <si>
    <t>ТОО "Сlever Medical"</t>
  </si>
  <si>
    <t>ТОО Dana Estrella</t>
  </si>
  <si>
    <t>Гемоконцентраторы для  взрослых. Гемоконцентратор для проведения ультрафильтрации  с набором магистралей и дренажной емкостью. Первичный объем заполнения 60 мл. Максимальное трансмембранное давление 500 мм. рт.ст. Диаметр капилляров 200мкр. Толщина стенок капилляров 30мкр. Поверхность мембраны 0,2м.кв. Входящая магистраль с люэр-портом типа  Mail pos Lock 1/4х3/16х100. Один конец магистрали люер мама. Силиконовая вставка. Диаметр ¼ дюйма.  Второй конец к коннектору гемоконцентратора. Исходящая магистраль с люэр-портом типа  Mail pos Lock 1/4х3/16х100. Дренажная магистраль не менее 50см, боковая магистраль с зажимом, заканчивается мешком для ультрафильтрата.</t>
  </si>
  <si>
    <r>
      <t xml:space="preserve">Катетер дренажный прямой. Описание 70 см длина, рентгеноконтрастная полоса, ступенчатый адаптер, Размеры: 16,18,20,24,28,32,36 Fr . Применяется для дренирования плевральной полости в торакальной и кардиохирургии. Материал: силикон. </t>
    </r>
    <r>
      <rPr>
        <b/>
        <sz val="10"/>
        <color rgb="FF000000"/>
        <rFont val="Times New Roman"/>
        <family val="1"/>
        <charset val="204"/>
      </rPr>
      <t>Назначение:</t>
    </r>
    <r>
      <rPr>
        <sz val="10"/>
        <color rgb="FF000000"/>
        <rFont val="Times New Roman"/>
        <family val="1"/>
        <charset val="204"/>
      </rPr>
      <t xml:space="preserve"> применяется для интраоперационного дренирования плевральной полости в торакальной и кардиохирургии. Описание и состав: прямой торакальный катетер с размерами: Fr 16, 20, 24, 28, 32, 36 изготовлен из ПВХ высокого качества, что обеспечивает биосовместимость и термопластичноть. Имеет длину 50 см, рентгеноконтрастную полосу по всей длине, ступенчатый адаптер. Открытый проксимальный конец катетера и боковые отверстия (7) обеспечивают надежность дренирования плевральной полост.</t>
    </r>
  </si>
  <si>
    <r>
      <t xml:space="preserve">Катетер дренажный угловой. Описание и состав: угловой торакальный катетер с размерами: Fr 16, 20, 24, 28, 32, 36 изготовлен из ПВХ высокого качества, что обеспечивает биосовместимость и термопластичноть. </t>
    </r>
    <r>
      <rPr>
        <b/>
        <sz val="10"/>
        <color rgb="FF000000"/>
        <rFont val="Times New Roman"/>
        <family val="1"/>
        <charset val="204"/>
      </rPr>
      <t>Назначение:</t>
    </r>
    <r>
      <rPr>
        <sz val="10"/>
        <color rgb="FF000000"/>
        <rFont val="Times New Roman"/>
        <family val="1"/>
        <charset val="204"/>
      </rPr>
      <t xml:space="preserve"> применяется для интраоперационного дренирования плевральной полости в торакальной и кардиохирургии. Описание и состав: угловой торакальный катетер с размерами: Fr 16, 20, 24, 28, 32, 36 изготовлен из ПВХ высокого качества, что обеспечивает биосовместимость и термопластичноть. Имеет длину 50 см, рентгеноконтрастную полосу по всей длине, ступенчатый адаптер. Открытый проксимальный конец катетера и боковые отверстия (7) обеспечивают надежность дренирования плевральной полост.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</si>
</sst>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3" fontId="2" fillId="0" borderId="0" xfId="1" applyFont="1"/>
    <xf numFmtId="0" fontId="2" fillId="0" borderId="0" xfId="0" applyFont="1"/>
    <xf numFmtId="43" fontId="3" fillId="3" borderId="0" xfId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 wrapText="1"/>
    </xf>
    <xf numFmtId="43" fontId="7" fillId="3" borderId="1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/>
    </xf>
    <xf numFmtId="43" fontId="4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43" fontId="6" fillId="0" borderId="0" xfId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3" fontId="2" fillId="0" borderId="0" xfId="1" applyFont="1" applyBorder="1" applyAlignment="1">
      <alignment vertical="center" wrapText="1"/>
    </xf>
    <xf numFmtId="0" fontId="4" fillId="3" borderId="0" xfId="0" applyFont="1" applyFill="1" applyAlignment="1"/>
    <xf numFmtId="0" fontId="4" fillId="3" borderId="0" xfId="0" applyFont="1" applyFill="1" applyAlignment="1">
      <alignment wrapText="1"/>
    </xf>
    <xf numFmtId="43" fontId="4" fillId="3" borderId="0" xfId="1" applyFont="1" applyFill="1"/>
    <xf numFmtId="43" fontId="4" fillId="3" borderId="0" xfId="1" applyFont="1" applyFill="1" applyAlignment="1">
      <alignment horizontal="left"/>
    </xf>
    <xf numFmtId="0" fontId="4" fillId="3" borderId="0" xfId="0" applyFont="1" applyFill="1"/>
    <xf numFmtId="0" fontId="2" fillId="3" borderId="0" xfId="0" applyFont="1" applyFill="1" applyAlignment="1"/>
    <xf numFmtId="0" fontId="2" fillId="3" borderId="0" xfId="0" applyFont="1" applyFill="1" applyAlignment="1">
      <alignment wrapText="1"/>
    </xf>
    <xf numFmtId="43" fontId="2" fillId="3" borderId="0" xfId="1" applyFont="1" applyFill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43" fontId="4" fillId="3" borderId="0" xfId="1" applyFont="1" applyFill="1" applyAlignment="1">
      <alignment wrapText="1"/>
    </xf>
    <xf numFmtId="0" fontId="4" fillId="3" borderId="0" xfId="0" applyFont="1" applyFill="1" applyAlignment="1">
      <alignment horizontal="justify" vertical="center"/>
    </xf>
    <xf numFmtId="0" fontId="4" fillId="3" borderId="0" xfId="0" applyFont="1" applyFill="1" applyAlignment="1">
      <alignment horizontal="justify" vertical="center" wrapText="1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/>
    </xf>
    <xf numFmtId="43" fontId="8" fillId="3" borderId="0" xfId="1" applyFont="1" applyFill="1"/>
    <xf numFmtId="43" fontId="8" fillId="3" borderId="0" xfId="1" applyFont="1" applyFill="1" applyAlignment="1">
      <alignment horizontal="left"/>
    </xf>
    <xf numFmtId="0" fontId="8" fillId="3" borderId="0" xfId="0" applyFont="1" applyFill="1"/>
    <xf numFmtId="43" fontId="6" fillId="0" borderId="0" xfId="0" applyNumberFormat="1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/>
    </xf>
    <xf numFmtId="43" fontId="4" fillId="3" borderId="6" xfId="1" applyFont="1" applyFill="1" applyBorder="1" applyAlignment="1">
      <alignment horizontal="center" vertical="center"/>
    </xf>
    <xf numFmtId="43" fontId="6" fillId="3" borderId="6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view="pageBreakPreview" zoomScaleNormal="100" zoomScaleSheetLayoutView="100" workbookViewId="0">
      <pane ySplit="6" topLeftCell="A19" activePane="bottomLeft" state="frozen"/>
      <selection pane="bottomLeft" sqref="A1:Q35"/>
    </sheetView>
  </sheetViews>
  <sheetFormatPr defaultRowHeight="12.75" x14ac:dyDescent="0.2"/>
  <cols>
    <col min="1" max="1" width="4.28515625" style="1" customWidth="1"/>
    <col min="2" max="2" width="47.140625" style="2" customWidth="1"/>
    <col min="3" max="3" width="9.140625" style="3"/>
    <col min="4" max="4" width="11.28515625" style="4" customWidth="1"/>
    <col min="5" max="5" width="11.85546875" style="4" customWidth="1"/>
    <col min="6" max="6" width="14" style="5" bestFit="1" customWidth="1"/>
    <col min="7" max="8" width="11.42578125" style="5" customWidth="1"/>
    <col min="9" max="9" width="9.7109375" style="5" bestFit="1" customWidth="1"/>
    <col min="10" max="10" width="9.5703125" style="5" bestFit="1" customWidth="1"/>
    <col min="11" max="11" width="10.28515625" style="5" customWidth="1"/>
    <col min="12" max="12" width="10.7109375" style="5" customWidth="1"/>
    <col min="13" max="13" width="10.5703125" style="5" bestFit="1" customWidth="1"/>
    <col min="14" max="14" width="17.5703125" style="1" bestFit="1" customWidth="1"/>
    <col min="15" max="15" width="9.28515625" style="4" customWidth="1"/>
    <col min="16" max="16" width="9.5703125" style="4" bestFit="1" customWidth="1"/>
    <col min="17" max="17" width="12.85546875" style="4" customWidth="1"/>
    <col min="18" max="16384" width="9.140625" style="5"/>
  </cols>
  <sheetData>
    <row r="1" spans="1:17" ht="13.5" x14ac:dyDescent="0.25">
      <c r="Q1" s="6" t="s">
        <v>17</v>
      </c>
    </row>
    <row r="2" spans="1:17" ht="13.5" x14ac:dyDescent="0.25">
      <c r="Q2" s="7" t="s">
        <v>22</v>
      </c>
    </row>
    <row r="4" spans="1:17" x14ac:dyDescent="0.2">
      <c r="B4" s="63" t="s">
        <v>18</v>
      </c>
      <c r="C4" s="63"/>
      <c r="D4" s="63"/>
      <c r="E4" s="63"/>
      <c r="F4" s="63"/>
      <c r="G4" s="8"/>
      <c r="H4" s="8"/>
      <c r="I4" s="8"/>
      <c r="J4" s="8"/>
      <c r="K4" s="8"/>
      <c r="L4" s="8"/>
      <c r="M4" s="8"/>
    </row>
    <row r="6" spans="1:17" s="53" customFormat="1" ht="38.25" x14ac:dyDescent="0.25">
      <c r="A6" s="49" t="s">
        <v>0</v>
      </c>
      <c r="B6" s="50" t="s">
        <v>1</v>
      </c>
      <c r="C6" s="51" t="s">
        <v>2</v>
      </c>
      <c r="D6" s="52" t="s">
        <v>19</v>
      </c>
      <c r="E6" s="52" t="s">
        <v>4</v>
      </c>
      <c r="F6" s="51" t="s">
        <v>20</v>
      </c>
      <c r="G6" s="49" t="s">
        <v>36</v>
      </c>
      <c r="H6" s="51" t="s">
        <v>38</v>
      </c>
      <c r="I6" s="51" t="s">
        <v>39</v>
      </c>
      <c r="J6" s="51" t="s">
        <v>40</v>
      </c>
      <c r="K6" s="51" t="s">
        <v>41</v>
      </c>
      <c r="L6" s="51" t="s">
        <v>42</v>
      </c>
      <c r="M6" s="51" t="s">
        <v>43</v>
      </c>
      <c r="N6" s="51" t="s">
        <v>44</v>
      </c>
      <c r="O6" s="52" t="s">
        <v>45</v>
      </c>
      <c r="P6" s="52" t="s">
        <v>46</v>
      </c>
      <c r="Q6" s="52" t="s">
        <v>47</v>
      </c>
    </row>
    <row r="7" spans="1:17" ht="25.5" x14ac:dyDescent="0.2">
      <c r="A7" s="9">
        <v>1</v>
      </c>
      <c r="B7" s="60" t="s">
        <v>23</v>
      </c>
      <c r="C7" s="10" t="s">
        <v>3</v>
      </c>
      <c r="D7" s="11">
        <v>120</v>
      </c>
      <c r="E7" s="11">
        <v>4050</v>
      </c>
      <c r="F7" s="12">
        <f>D7*E7</f>
        <v>486000</v>
      </c>
      <c r="G7" s="19"/>
      <c r="H7" s="19"/>
      <c r="I7" s="19">
        <v>4000</v>
      </c>
      <c r="J7" s="19"/>
      <c r="K7" s="19"/>
      <c r="L7" s="19"/>
      <c r="M7" s="19"/>
      <c r="N7" s="56"/>
      <c r="O7" s="19"/>
      <c r="P7" s="19"/>
      <c r="Q7" s="19"/>
    </row>
    <row r="8" spans="1:17" ht="38.25" x14ac:dyDescent="0.2">
      <c r="A8" s="9">
        <v>2</v>
      </c>
      <c r="B8" s="60" t="s">
        <v>24</v>
      </c>
      <c r="C8" s="10" t="s">
        <v>3</v>
      </c>
      <c r="D8" s="11">
        <v>10</v>
      </c>
      <c r="E8" s="11">
        <v>3900</v>
      </c>
      <c r="F8" s="12">
        <f t="shared" ref="F8:F22" si="0">D8*E8</f>
        <v>39000</v>
      </c>
      <c r="G8" s="19"/>
      <c r="H8" s="19"/>
      <c r="I8" s="19">
        <v>3800</v>
      </c>
      <c r="J8" s="19"/>
      <c r="K8" s="19"/>
      <c r="L8" s="19"/>
      <c r="M8" s="19"/>
      <c r="N8" s="56"/>
      <c r="O8" s="19">
        <v>2200</v>
      </c>
      <c r="P8" s="19"/>
      <c r="Q8" s="19"/>
    </row>
    <row r="9" spans="1:17" ht="191.25" x14ac:dyDescent="0.2">
      <c r="A9" s="9">
        <v>3</v>
      </c>
      <c r="B9" s="60" t="s">
        <v>49</v>
      </c>
      <c r="C9" s="13" t="s">
        <v>3</v>
      </c>
      <c r="D9" s="14">
        <v>20</v>
      </c>
      <c r="E9" s="14">
        <v>2500</v>
      </c>
      <c r="F9" s="15">
        <f t="shared" si="0"/>
        <v>50000</v>
      </c>
      <c r="G9" s="56"/>
      <c r="H9" s="56"/>
      <c r="I9" s="56"/>
      <c r="J9" s="56">
        <v>1610</v>
      </c>
      <c r="K9" s="56"/>
      <c r="L9" s="56"/>
      <c r="M9" s="56">
        <v>2333</v>
      </c>
      <c r="N9" s="56"/>
      <c r="O9" s="56"/>
      <c r="P9" s="56">
        <v>2450</v>
      </c>
      <c r="Q9" s="56"/>
    </row>
    <row r="10" spans="1:17" ht="191.25" x14ac:dyDescent="0.2">
      <c r="A10" s="9">
        <v>4</v>
      </c>
      <c r="B10" s="60" t="s">
        <v>50</v>
      </c>
      <c r="C10" s="13" t="s">
        <v>3</v>
      </c>
      <c r="D10" s="14">
        <v>10</v>
      </c>
      <c r="E10" s="14">
        <v>2350</v>
      </c>
      <c r="F10" s="15">
        <f t="shared" si="0"/>
        <v>23500</v>
      </c>
      <c r="G10" s="56"/>
      <c r="H10" s="56"/>
      <c r="I10" s="56"/>
      <c r="J10" s="56">
        <v>1965</v>
      </c>
      <c r="K10" s="56"/>
      <c r="L10" s="56"/>
      <c r="M10" s="56">
        <v>2230</v>
      </c>
      <c r="N10" s="56"/>
      <c r="O10" s="56"/>
      <c r="P10" s="56">
        <v>2300</v>
      </c>
      <c r="Q10" s="56"/>
    </row>
    <row r="11" spans="1:17" ht="102" x14ac:dyDescent="0.2">
      <c r="A11" s="9">
        <v>5</v>
      </c>
      <c r="B11" s="61" t="s">
        <v>25</v>
      </c>
      <c r="C11" s="16" t="s">
        <v>3</v>
      </c>
      <c r="D11" s="17">
        <v>30</v>
      </c>
      <c r="E11" s="17">
        <v>15000</v>
      </c>
      <c r="F11" s="12">
        <f t="shared" si="0"/>
        <v>450000</v>
      </c>
      <c r="G11" s="19">
        <v>14950</v>
      </c>
      <c r="H11" s="19"/>
      <c r="I11" s="19"/>
      <c r="J11" s="19"/>
      <c r="K11" s="19"/>
      <c r="L11" s="19"/>
      <c r="M11" s="19"/>
      <c r="N11" s="56"/>
      <c r="O11" s="19"/>
      <c r="P11" s="19"/>
      <c r="Q11" s="19">
        <v>14900</v>
      </c>
    </row>
    <row r="12" spans="1:17" ht="38.25" x14ac:dyDescent="0.2">
      <c r="A12" s="9">
        <v>6</v>
      </c>
      <c r="B12" s="60" t="s">
        <v>26</v>
      </c>
      <c r="C12" s="10" t="s">
        <v>3</v>
      </c>
      <c r="D12" s="11">
        <v>20</v>
      </c>
      <c r="E12" s="11">
        <v>100000</v>
      </c>
      <c r="F12" s="12">
        <f t="shared" si="0"/>
        <v>2000000</v>
      </c>
      <c r="G12" s="19">
        <v>100500</v>
      </c>
      <c r="H12" s="19"/>
      <c r="I12" s="19"/>
      <c r="J12" s="19"/>
      <c r="K12" s="19"/>
      <c r="L12" s="19"/>
      <c r="M12" s="19"/>
      <c r="N12" s="56"/>
      <c r="O12" s="19"/>
      <c r="P12" s="19"/>
      <c r="Q12" s="19">
        <v>100000</v>
      </c>
    </row>
    <row r="13" spans="1:17" x14ac:dyDescent="0.2">
      <c r="A13" s="9">
        <v>7</v>
      </c>
      <c r="B13" s="60" t="s">
        <v>27</v>
      </c>
      <c r="C13" s="10" t="s">
        <v>3</v>
      </c>
      <c r="D13" s="11">
        <v>90</v>
      </c>
      <c r="E13" s="11">
        <v>10400</v>
      </c>
      <c r="F13" s="12">
        <f t="shared" si="0"/>
        <v>936000</v>
      </c>
      <c r="G13" s="19"/>
      <c r="H13" s="19"/>
      <c r="I13" s="19"/>
      <c r="J13" s="19"/>
      <c r="K13" s="19"/>
      <c r="L13" s="19"/>
      <c r="M13" s="19">
        <v>10333</v>
      </c>
      <c r="N13" s="56"/>
      <c r="O13" s="19"/>
      <c r="P13" s="19"/>
      <c r="Q13" s="19"/>
    </row>
    <row r="14" spans="1:17" ht="25.5" x14ac:dyDescent="0.2">
      <c r="A14" s="9">
        <v>8</v>
      </c>
      <c r="B14" s="60" t="s">
        <v>28</v>
      </c>
      <c r="C14" s="10" t="s">
        <v>3</v>
      </c>
      <c r="D14" s="11">
        <v>160</v>
      </c>
      <c r="E14" s="11">
        <v>850</v>
      </c>
      <c r="F14" s="12">
        <f t="shared" si="0"/>
        <v>136000</v>
      </c>
      <c r="G14" s="19"/>
      <c r="H14" s="19"/>
      <c r="I14" s="19"/>
      <c r="J14" s="19"/>
      <c r="K14" s="19"/>
      <c r="L14" s="19">
        <v>850</v>
      </c>
      <c r="M14" s="19"/>
      <c r="N14" s="56"/>
      <c r="O14" s="19"/>
      <c r="P14" s="19"/>
      <c r="Q14" s="19"/>
    </row>
    <row r="15" spans="1:17" ht="127.5" x14ac:dyDescent="0.2">
      <c r="A15" s="9">
        <v>9</v>
      </c>
      <c r="B15" s="60" t="s">
        <v>29</v>
      </c>
      <c r="C15" s="10" t="s">
        <v>3</v>
      </c>
      <c r="D15" s="11">
        <v>10</v>
      </c>
      <c r="E15" s="11">
        <v>53760</v>
      </c>
      <c r="F15" s="12">
        <f t="shared" si="0"/>
        <v>537600</v>
      </c>
      <c r="G15" s="19"/>
      <c r="H15" s="19"/>
      <c r="I15" s="19"/>
      <c r="J15" s="19"/>
      <c r="K15" s="19">
        <v>0</v>
      </c>
      <c r="L15" s="19">
        <v>53760</v>
      </c>
      <c r="M15" s="19"/>
      <c r="N15" s="56"/>
      <c r="O15" s="19"/>
      <c r="P15" s="19"/>
      <c r="Q15" s="19"/>
    </row>
    <row r="16" spans="1:17" ht="127.5" x14ac:dyDescent="0.2">
      <c r="A16" s="9">
        <v>10</v>
      </c>
      <c r="B16" s="60" t="s">
        <v>30</v>
      </c>
      <c r="C16" s="10" t="s">
        <v>3</v>
      </c>
      <c r="D16" s="11">
        <v>20</v>
      </c>
      <c r="E16" s="11">
        <v>58000</v>
      </c>
      <c r="F16" s="12">
        <f>D16*E16</f>
        <v>1160000</v>
      </c>
      <c r="G16" s="19"/>
      <c r="H16" s="18"/>
      <c r="I16" s="18"/>
      <c r="J16" s="18"/>
      <c r="K16" s="18"/>
      <c r="L16" s="19">
        <v>57920</v>
      </c>
      <c r="M16" s="19"/>
      <c r="N16" s="56"/>
      <c r="O16" s="18"/>
      <c r="P16" s="18"/>
      <c r="Q16" s="19"/>
    </row>
    <row r="17" spans="1:17" ht="178.5" x14ac:dyDescent="0.2">
      <c r="A17" s="9">
        <v>11</v>
      </c>
      <c r="B17" s="60" t="s">
        <v>48</v>
      </c>
      <c r="C17" s="10" t="s">
        <v>3</v>
      </c>
      <c r="D17" s="11">
        <v>20</v>
      </c>
      <c r="E17" s="11">
        <v>58000</v>
      </c>
      <c r="F17" s="12">
        <f>D17*E17</f>
        <v>1160000</v>
      </c>
      <c r="G17" s="19"/>
      <c r="H17" s="19">
        <v>48400</v>
      </c>
      <c r="I17" s="19"/>
      <c r="J17" s="19"/>
      <c r="K17" s="19">
        <v>48600</v>
      </c>
      <c r="L17" s="19"/>
      <c r="M17" s="19"/>
      <c r="N17" s="56"/>
      <c r="O17" s="19"/>
      <c r="P17" s="19"/>
      <c r="Q17" s="19"/>
    </row>
    <row r="18" spans="1:17" ht="178.5" x14ac:dyDescent="0.2">
      <c r="A18" s="54">
        <v>12</v>
      </c>
      <c r="B18" s="62" t="s">
        <v>31</v>
      </c>
      <c r="C18" s="10" t="s">
        <v>3</v>
      </c>
      <c r="D18" s="11">
        <v>5</v>
      </c>
      <c r="E18" s="11">
        <v>39700</v>
      </c>
      <c r="F18" s="12">
        <f t="shared" si="0"/>
        <v>198500</v>
      </c>
      <c r="G18" s="19"/>
      <c r="H18" s="19"/>
      <c r="I18" s="19"/>
      <c r="J18" s="19"/>
      <c r="K18" s="19"/>
      <c r="L18" s="19"/>
      <c r="M18" s="19"/>
      <c r="N18" s="56"/>
      <c r="O18" s="19"/>
      <c r="P18" s="19"/>
      <c r="Q18" s="19"/>
    </row>
    <row r="19" spans="1:17" ht="25.5" x14ac:dyDescent="0.2">
      <c r="A19" s="54">
        <v>13</v>
      </c>
      <c r="B19" s="60" t="s">
        <v>32</v>
      </c>
      <c r="C19" s="10" t="s">
        <v>3</v>
      </c>
      <c r="D19" s="11">
        <v>120</v>
      </c>
      <c r="E19" s="11">
        <v>7700</v>
      </c>
      <c r="F19" s="12">
        <f t="shared" si="0"/>
        <v>924000</v>
      </c>
      <c r="G19" s="19">
        <v>7011</v>
      </c>
      <c r="H19" s="19"/>
      <c r="I19" s="19"/>
      <c r="J19" s="19"/>
      <c r="K19" s="19"/>
      <c r="L19" s="19"/>
      <c r="M19" s="19"/>
      <c r="N19" s="56"/>
      <c r="O19" s="19"/>
      <c r="P19" s="19"/>
      <c r="Q19" s="19">
        <v>7100</v>
      </c>
    </row>
    <row r="20" spans="1:17" ht="25.5" x14ac:dyDescent="0.2">
      <c r="A20" s="54">
        <v>14</v>
      </c>
      <c r="B20" s="60" t="s">
        <v>33</v>
      </c>
      <c r="C20" s="10" t="s">
        <v>3</v>
      </c>
      <c r="D20" s="11">
        <v>120</v>
      </c>
      <c r="E20" s="11">
        <v>7700</v>
      </c>
      <c r="F20" s="12">
        <f t="shared" si="0"/>
        <v>924000</v>
      </c>
      <c r="G20" s="19">
        <v>7119</v>
      </c>
      <c r="H20" s="19"/>
      <c r="I20" s="19"/>
      <c r="J20" s="19"/>
      <c r="K20" s="19"/>
      <c r="L20" s="19"/>
      <c r="M20" s="19"/>
      <c r="N20" s="56"/>
      <c r="O20" s="19"/>
      <c r="P20" s="19"/>
      <c r="Q20" s="19">
        <v>7200</v>
      </c>
    </row>
    <row r="21" spans="1:17" ht="140.25" x14ac:dyDescent="0.2">
      <c r="A21" s="54">
        <v>15</v>
      </c>
      <c r="B21" s="60" t="s">
        <v>34</v>
      </c>
      <c r="C21" s="10" t="s">
        <v>37</v>
      </c>
      <c r="D21" s="11">
        <v>40</v>
      </c>
      <c r="E21" s="11">
        <v>1960</v>
      </c>
      <c r="F21" s="12">
        <f t="shared" si="0"/>
        <v>78400</v>
      </c>
      <c r="G21" s="19"/>
      <c r="H21" s="19"/>
      <c r="I21" s="19"/>
      <c r="J21" s="19"/>
      <c r="K21" s="19"/>
      <c r="L21" s="19"/>
      <c r="M21" s="19"/>
      <c r="N21" s="56">
        <v>1651</v>
      </c>
      <c r="O21" s="19"/>
      <c r="P21" s="19"/>
      <c r="Q21" s="19"/>
    </row>
    <row r="22" spans="1:17" ht="25.5" x14ac:dyDescent="0.2">
      <c r="A22" s="54">
        <v>16</v>
      </c>
      <c r="B22" s="60" t="s">
        <v>35</v>
      </c>
      <c r="C22" s="10" t="s">
        <v>37</v>
      </c>
      <c r="D22" s="11">
        <v>1500</v>
      </c>
      <c r="E22" s="11">
        <v>133.16999999999999</v>
      </c>
      <c r="F22" s="12">
        <f t="shared" si="0"/>
        <v>199754.99999999997</v>
      </c>
      <c r="G22" s="19"/>
      <c r="H22" s="19"/>
      <c r="I22" s="19"/>
      <c r="J22" s="19"/>
      <c r="K22" s="19"/>
      <c r="L22" s="19"/>
      <c r="M22" s="19"/>
      <c r="N22" s="56"/>
      <c r="O22" s="19"/>
      <c r="P22" s="19"/>
      <c r="Q22" s="19"/>
    </row>
    <row r="23" spans="1:17" x14ac:dyDescent="0.2">
      <c r="A23" s="55"/>
      <c r="B23" s="20" t="s">
        <v>21</v>
      </c>
      <c r="C23" s="21"/>
      <c r="D23" s="22"/>
      <c r="E23" s="22"/>
      <c r="F23" s="23">
        <f>SUM(F7:F22)</f>
        <v>9302755</v>
      </c>
      <c r="G23" s="57"/>
      <c r="H23" s="57"/>
      <c r="I23" s="57"/>
      <c r="J23" s="57"/>
      <c r="K23" s="57"/>
      <c r="L23" s="57"/>
      <c r="M23" s="57"/>
      <c r="N23" s="58"/>
      <c r="O23" s="59"/>
      <c r="P23" s="59"/>
      <c r="Q23" s="59"/>
    </row>
    <row r="24" spans="1:17" x14ac:dyDescent="0.2">
      <c r="A24" s="24"/>
      <c r="B24" s="25"/>
      <c r="C24" s="26"/>
      <c r="D24" s="27"/>
      <c r="E24" s="27"/>
      <c r="F24" s="48"/>
      <c r="G24" s="28"/>
      <c r="H24" s="28"/>
      <c r="I24" s="28"/>
      <c r="J24" s="28"/>
      <c r="K24" s="28"/>
      <c r="L24" s="28"/>
      <c r="M24" s="28"/>
      <c r="N24" s="26"/>
      <c r="O24" s="27"/>
      <c r="P24" s="27"/>
      <c r="Q24" s="29"/>
    </row>
    <row r="25" spans="1:17" x14ac:dyDescent="0.2">
      <c r="B25" s="30" t="s">
        <v>5</v>
      </c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 t="s">
        <v>6</v>
      </c>
      <c r="O25" s="34"/>
      <c r="P25" s="34"/>
    </row>
    <row r="26" spans="1:17" x14ac:dyDescent="0.2">
      <c r="B26" s="35"/>
      <c r="C26" s="36"/>
      <c r="D26" s="37"/>
      <c r="E26" s="37"/>
      <c r="F26" s="38"/>
      <c r="G26" s="38"/>
      <c r="H26" s="38"/>
      <c r="I26" s="38"/>
      <c r="J26" s="38"/>
      <c r="K26" s="38"/>
      <c r="L26" s="38"/>
      <c r="M26" s="38"/>
      <c r="N26" s="39"/>
      <c r="O26" s="38"/>
      <c r="P26" s="38"/>
    </row>
    <row r="27" spans="1:17" ht="35.25" customHeight="1" x14ac:dyDescent="0.2">
      <c r="B27" s="64" t="s">
        <v>7</v>
      </c>
      <c r="C27" s="6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33" t="s">
        <v>8</v>
      </c>
      <c r="O27" s="31"/>
      <c r="P27" s="31"/>
    </row>
    <row r="28" spans="1:17" x14ac:dyDescent="0.2">
      <c r="B28" s="41"/>
      <c r="C28" s="42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3"/>
      <c r="O28" s="31"/>
      <c r="P28" s="31"/>
    </row>
    <row r="29" spans="1:17" x14ac:dyDescent="0.2">
      <c r="B29" s="41" t="s">
        <v>9</v>
      </c>
      <c r="C29" s="42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3" t="s">
        <v>10</v>
      </c>
      <c r="O29" s="31"/>
      <c r="P29" s="31"/>
    </row>
    <row r="30" spans="1:17" x14ac:dyDescent="0.2">
      <c r="B30" s="41"/>
      <c r="C30" s="42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3"/>
      <c r="O30" s="31"/>
      <c r="P30" s="31"/>
    </row>
    <row r="31" spans="1:17" x14ac:dyDescent="0.2">
      <c r="B31" s="64" t="s">
        <v>11</v>
      </c>
      <c r="C31" s="6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3" t="s">
        <v>12</v>
      </c>
      <c r="O31" s="31"/>
      <c r="P31" s="31"/>
    </row>
    <row r="32" spans="1:17" x14ac:dyDescent="0.2">
      <c r="B32" s="30"/>
      <c r="C32" s="31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4"/>
      <c r="O32" s="31"/>
      <c r="P32" s="31"/>
    </row>
    <row r="33" spans="2:16" x14ac:dyDescent="0.2">
      <c r="B33" s="64" t="s">
        <v>13</v>
      </c>
      <c r="C33" s="6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33" t="s">
        <v>14</v>
      </c>
      <c r="O33" s="31"/>
      <c r="P33" s="31"/>
    </row>
    <row r="34" spans="2:16" x14ac:dyDescent="0.2">
      <c r="B34" s="35"/>
      <c r="C34" s="36"/>
      <c r="D34" s="37"/>
      <c r="E34" s="37"/>
      <c r="F34" s="38"/>
      <c r="G34" s="38"/>
      <c r="H34" s="38"/>
      <c r="I34" s="38"/>
      <c r="J34" s="38"/>
      <c r="K34" s="38"/>
      <c r="L34" s="38"/>
      <c r="M34" s="38"/>
      <c r="N34" s="39"/>
      <c r="O34" s="38"/>
      <c r="P34" s="38"/>
    </row>
    <row r="35" spans="2:16" x14ac:dyDescent="0.2">
      <c r="B35" s="65" t="s">
        <v>15</v>
      </c>
      <c r="C35" s="6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 t="s">
        <v>16</v>
      </c>
      <c r="O35" s="47"/>
      <c r="P35" s="47"/>
    </row>
  </sheetData>
  <mergeCells count="5">
    <mergeCell ref="B4:F4"/>
    <mergeCell ref="B27:C27"/>
    <mergeCell ref="B31:C31"/>
    <mergeCell ref="B33:C33"/>
    <mergeCell ref="B35:C35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GOS-ZAKUP-1</dc:creator>
  <cp:lastModifiedBy>GOS-ZAKUP-1</cp:lastModifiedBy>
  <cp:lastPrinted>2019-02-18T05:10:19Z</cp:lastPrinted>
  <dcterms:created xsi:type="dcterms:W3CDTF">2019-01-29T04:41:49Z</dcterms:created>
  <dcterms:modified xsi:type="dcterms:W3CDTF">2019-02-18T05:10:38Z</dcterms:modified>
</cp:coreProperties>
</file>